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J:\_ACHATS ASNR\43_ACHATS METIERS\MESURES, ESSAIS, CONTROLES, ANALYSES\25_Verifications radiologiques\1.DCE\Tech\"/>
    </mc:Choice>
  </mc:AlternateContent>
  <xr:revisionPtr revIDLastSave="0" documentId="13_ncr:1_{8DBD7DF2-6CB4-46D7-8672-DB78D2E3B0A3}" xr6:coauthVersionLast="47" xr6:coauthVersionMax="47" xr10:uidLastSave="{00000000-0000-0000-0000-000000000000}"/>
  <bookViews>
    <workbookView xWindow="-103" yWindow="-103" windowWidth="22149" windowHeight="11949" activeTab="2" xr2:uid="{00000000-000D-0000-FFFF-FFFF00000000}"/>
  </bookViews>
  <sheets>
    <sheet name="BPU" sheetId="3" r:id="rId1"/>
    <sheet name="DQE" sheetId="2" r:id="rId2"/>
    <sheet name="Inventaire ASNR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2" l="1"/>
  <c r="Y15" i="2" l="1"/>
  <c r="Z15" i="2" s="1"/>
  <c r="Y14" i="2"/>
  <c r="Z14" i="2" s="1"/>
  <c r="Y13" i="2"/>
  <c r="Z13" i="2" s="1"/>
  <c r="Y12" i="2"/>
  <c r="Z12" i="2" s="1"/>
  <c r="Y11" i="2"/>
  <c r="Z11" i="2" s="1"/>
  <c r="Y10" i="2"/>
  <c r="Z10" i="2" s="1"/>
  <c r="Y9" i="2"/>
  <c r="Z9" i="2" s="1"/>
  <c r="V15" i="2"/>
  <c r="V14" i="2"/>
  <c r="V13" i="2"/>
  <c r="V12" i="2"/>
  <c r="V11" i="2"/>
  <c r="V10" i="2"/>
  <c r="V9" i="2"/>
  <c r="R15" i="2"/>
  <c r="R14" i="2"/>
  <c r="R13" i="2"/>
  <c r="R12" i="2"/>
  <c r="R11" i="2"/>
  <c r="R10" i="2"/>
  <c r="R9" i="2"/>
  <c r="O14" i="2"/>
  <c r="P14" i="2" s="1"/>
  <c r="O9" i="2"/>
  <c r="L9" i="2"/>
  <c r="I14" i="2"/>
  <c r="F14" i="2"/>
  <c r="G14" i="2" s="1"/>
  <c r="F10" i="2"/>
  <c r="G10" i="2" s="1"/>
  <c r="G9" i="2"/>
  <c r="X16" i="2"/>
  <c r="Z16" i="2" l="1"/>
  <c r="L15" i="4"/>
  <c r="K15" i="4"/>
  <c r="I15" i="4"/>
  <c r="H15" i="4"/>
  <c r="G15" i="4"/>
  <c r="F15" i="4"/>
  <c r="E15" i="4"/>
  <c r="D15" i="4"/>
  <c r="W15" i="2" l="1"/>
  <c r="W14" i="2"/>
  <c r="W13" i="2"/>
  <c r="W12" i="2"/>
  <c r="W11" i="2"/>
  <c r="W10" i="2"/>
  <c r="W9" i="2"/>
  <c r="S15" i="2"/>
  <c r="S14" i="2"/>
  <c r="S13" i="2"/>
  <c r="S12" i="2"/>
  <c r="S11" i="2"/>
  <c r="S10" i="2"/>
  <c r="S9" i="2"/>
  <c r="N16" i="2"/>
  <c r="P9" i="2"/>
  <c r="M9" i="2"/>
  <c r="M16" i="2" s="1"/>
  <c r="J14" i="2"/>
  <c r="J16" i="2" s="1"/>
  <c r="U16" i="2"/>
  <c r="Q16" i="2"/>
  <c r="K16" i="2"/>
  <c r="H16" i="2"/>
  <c r="E16" i="2"/>
  <c r="D16" i="2"/>
  <c r="W16" i="2" l="1"/>
  <c r="P16" i="2"/>
  <c r="S16" i="2"/>
  <c r="G16" i="2"/>
</calcChain>
</file>

<file path=xl/sharedStrings.xml><?xml version="1.0" encoding="utf-8"?>
<sst xmlns="http://schemas.openxmlformats.org/spreadsheetml/2006/main" count="224" uniqueCount="59">
  <si>
    <t>Site</t>
  </si>
  <si>
    <t>Adresse</t>
  </si>
  <si>
    <t>Equipements de travail fixe contenant au moins une SSHA</t>
  </si>
  <si>
    <t>Equipements de travail mobile contenant au moins une SSHA</t>
  </si>
  <si>
    <t>SSHA non contenue dans un équipement de travail</t>
  </si>
  <si>
    <t>Accélérateurs de particules fixes</t>
  </si>
  <si>
    <t>FONTENAY aux ROSES</t>
  </si>
  <si>
    <t>SACLAY</t>
  </si>
  <si>
    <t>ORSAY</t>
  </si>
  <si>
    <t>OCTEVILLE</t>
  </si>
  <si>
    <t>LE VESINET</t>
  </si>
  <si>
    <t>CADARACHE</t>
  </si>
  <si>
    <t>LES ANGLES</t>
  </si>
  <si>
    <t>TOTAL</t>
  </si>
  <si>
    <t xml:space="preserve">Locaux avec zone délimitée </t>
  </si>
  <si>
    <t>31, avenue de la Division Leclerc, 92260 Fontenay-aux-Roses</t>
  </si>
  <si>
    <t>Bois des Rames (Bât.501) 91400 Orsay</t>
  </si>
  <si>
    <t>Rue Max Pol Fouchet 50130 Cherbourg-Octeville</t>
  </si>
  <si>
    <t>BP 3 13115 Saint-Paul-Lez-Durance Cedex</t>
  </si>
  <si>
    <t>550, avenue de la Tramontane Les Angles, 30402 Villeneuve-Lès-Avignon Cedex</t>
  </si>
  <si>
    <t>-</t>
  </si>
  <si>
    <t>31, rue de l'écluse 78116 Le Vésinet</t>
  </si>
  <si>
    <t>Vérifications au titre du Code du travail</t>
  </si>
  <si>
    <t>Vérifications au titre du Code de la Santé Publique</t>
  </si>
  <si>
    <t>Qté</t>
  </si>
  <si>
    <t>Prix unitaire</t>
  </si>
  <si>
    <t>Total</t>
  </si>
  <si>
    <t>Remarques :</t>
  </si>
  <si>
    <t>La surface moyenne des locaux est de 9m².</t>
  </si>
  <si>
    <t xml:space="preserve"> BP 68 91192 Gif-sur-Yvette Cedex</t>
  </si>
  <si>
    <t>Equipements de travail fixe contenant au moins une SSHA (périodicité triennale)</t>
  </si>
  <si>
    <t>Equipements de travail mobile contenant au moins une SSHA (périodicité annuelle)</t>
  </si>
  <si>
    <t>Accélérateurs de particules fixes (périodicité annuelle)</t>
  </si>
  <si>
    <t xml:space="preserve">Locaux avec zone délimitée (en cas de modification importante/nouvelles zones délimitées) </t>
  </si>
  <si>
    <t>Locaux  avec manipulation de sources non scellées, entreposage de déchets avec une périodicité annuelle</t>
  </si>
  <si>
    <t>Locaux  avec manipulation de sources non scellées, entreposage de déchets avec une périodicité triennale</t>
  </si>
  <si>
    <t>SSHA non contenue dans un équipement de travail (à la mise en service)</t>
  </si>
  <si>
    <t>Les quantités de sources et matériels à contrôler sont indicatives, et susceptibles d'évoluer selon l'activité des unités et les évolutions au sein de l'ASNR.</t>
  </si>
  <si>
    <t>Vérifications au titre du Code du Travail</t>
  </si>
  <si>
    <t>BP 68, 91192 Gif-sur-Yvette Cedex</t>
  </si>
  <si>
    <t>Bois des Rames (Bât.501), 91400 Orsay</t>
  </si>
  <si>
    <t>Rue Max Pol Fouchet, 50130 Cherbourg-Octeville</t>
  </si>
  <si>
    <t>31 rue de l'écluse, 78116 Le Vésinet</t>
  </si>
  <si>
    <t>BP 3, 13115 Saint-Paul-Lez-Durance Cedex</t>
  </si>
  <si>
    <t>550 avenue de la Tramontane, Les Angles, 30402 Villeneuve-Lès-Avignon Cedex</t>
  </si>
  <si>
    <t>31 avenue de la Division Leclerc, 92260 Fontenay-aux-Roses</t>
  </si>
  <si>
    <t>31 rue de l'Ecluse, 78116 Le Vésinet</t>
  </si>
  <si>
    <r>
      <t>Nombre d’Unités</t>
    </r>
    <r>
      <rPr>
        <sz val="10"/>
        <color rgb="FF000000"/>
        <rFont val="Arial"/>
        <family val="2"/>
      </rPr>
      <t> </t>
    </r>
  </si>
  <si>
    <t xml:space="preserve">Nom du soumissionnaire : </t>
  </si>
  <si>
    <t>Prestations de vérifications en radioprotection par un organisme vérificateur accrédité 
conformément aux articles R.4451-40, R.4451-41 et R.4451-44 du code du travail, 
et agréé conformément à l’article R.1333-172 du code de la santé publique</t>
  </si>
  <si>
    <t>ANNEXE FINANCIERE - DETAIL QUANTITATIF ESTIMATIF (DQE)</t>
  </si>
  <si>
    <t>ANNEXE FINANCIERE - BORDEREAU DES PRIX UNITAIRES (BPU)</t>
  </si>
  <si>
    <t xml:space="preserve">Taux de TVA 
applicable en % : </t>
  </si>
  <si>
    <t xml:space="preserve">à renseigner </t>
  </si>
  <si>
    <t>Le taux de TVA applicable est mentionné ci-dessus.</t>
  </si>
  <si>
    <t xml:space="preserve">Les soumissionnaires devront impérativement renseigner les cellules pour lesquelles un matériel ou des locaux sont renseignés dans le DQE/inventaire, </t>
  </si>
  <si>
    <t>et pourront, si cela est indispensable pour la bonne compréhension de son offre ajouter des lignes au présent tableau.</t>
  </si>
  <si>
    <t>Les prix unitaires sont indiqués en € HT.</t>
  </si>
  <si>
    <t>ANNEXE FINANCIERE - INVENTAIRE ASNR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</si>
</sst>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rgb="FFFF0000"/>
      <name val="Arial"/>
      <family val="2"/>
    </font>
    <font>
      <b/>
      <sz val="18"/>
      <color rgb="FFFF0000"/>
      <name val="Arial"/>
      <family val="2"/>
    </font>
    <font>
      <b/>
      <sz val="16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quotePrefix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indent="2"/>
    </xf>
    <xf numFmtId="0" fontId="2" fillId="0" borderId="7" xfId="0" applyFont="1" applyBorder="1" applyAlignment="1">
      <alignment horizontal="left" vertical="center" indent="2"/>
    </xf>
    <xf numFmtId="0" fontId="2" fillId="0" borderId="8" xfId="0" applyFont="1" applyBorder="1" applyAlignment="1">
      <alignment horizontal="left" vertical="center" indent="2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3" fillId="0" borderId="0" xfId="0" applyFont="1" applyAlignment="1">
      <alignment horizontal="left" vertical="center" wrapText="1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217713</xdr:colOff>
      <xdr:row>1</xdr:row>
      <xdr:rowOff>362218</xdr:rowOff>
    </xdr:from>
    <xdr:to>
      <xdr:col>2</xdr:col>
      <xdr:colOff>1586201</xdr:colOff>
      <xdr:row>1</xdr:row>
      <xdr:rowOff>1193748</xdr:rowOff>
    </xdr:to>
    <xdr:pic>
      <xdr:nvPicPr>
        <xdr:cNvPr id="5" name="Image 4" descr="Une image contenant Graphique, Bleu électrique, graphisme, capture d’écran&#10;&#10;Description générée automatiquement">
          <a:extLst>
            <a:ext uri="{FF2B5EF4-FFF2-40B4-BE49-F238E27FC236}">
              <a16:creationId xmlns:a16="http://schemas.microsoft.com/office/drawing/2014/main" id="{D6A98E0C-D166-4D60-A86C-545B287F02E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92" t="23680" r="9622" b="24519"/>
        <a:stretch/>
      </xdr:blipFill>
      <xdr:spPr bwMode="auto">
        <a:xfrm>
          <a:off x="831979" y="548831"/>
          <a:ext cx="3203511" cy="83153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443205</xdr:colOff>
      <xdr:row>1</xdr:row>
      <xdr:rowOff>130219</xdr:rowOff>
    </xdr:from>
    <xdr:to>
      <xdr:col>2</xdr:col>
      <xdr:colOff>1818175</xdr:colOff>
      <xdr:row>1</xdr:row>
      <xdr:rowOff>940386</xdr:rowOff>
    </xdr:to>
    <xdr:pic>
      <xdr:nvPicPr>
        <xdr:cNvPr id="3" name="Image 2" descr="Une image contenant Graphique, Bleu électrique, graphisme, capture d’écran&#10;&#10;Description générée automatiquement">
          <a:extLst>
            <a:ext uri="{FF2B5EF4-FFF2-40B4-BE49-F238E27FC236}">
              <a16:creationId xmlns:a16="http://schemas.microsoft.com/office/drawing/2014/main" id="{8041BF0A-7CF0-4BB7-8321-576176A0513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92" t="23680" r="9622" b="24519"/>
        <a:stretch/>
      </xdr:blipFill>
      <xdr:spPr bwMode="auto">
        <a:xfrm>
          <a:off x="1057471" y="316832"/>
          <a:ext cx="3125754" cy="81016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122465</xdr:colOff>
      <xdr:row>1</xdr:row>
      <xdr:rowOff>63739</xdr:rowOff>
    </xdr:from>
    <xdr:to>
      <xdr:col>2</xdr:col>
      <xdr:colOff>1163411</xdr:colOff>
      <xdr:row>1</xdr:row>
      <xdr:rowOff>823774</xdr:rowOff>
    </xdr:to>
    <xdr:pic>
      <xdr:nvPicPr>
        <xdr:cNvPr id="2" name="Image 1" descr="Une image contenant Graphique, Bleu électrique, graphisme, capture d’écran&#10;&#10;Description générée automatiquement">
          <a:extLst>
            <a:ext uri="{FF2B5EF4-FFF2-40B4-BE49-F238E27FC236}">
              <a16:creationId xmlns:a16="http://schemas.microsoft.com/office/drawing/2014/main" id="{6B843686-6774-4F43-A11D-D3C6F1DFB8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092" t="23680" r="9622" b="24519"/>
        <a:stretch/>
      </xdr:blipFill>
      <xdr:spPr bwMode="auto">
        <a:xfrm>
          <a:off x="360590" y="424328"/>
          <a:ext cx="2932339" cy="76003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71E81D-F125-4F2E-97D0-11EAF1DA30B5}">
  <sheetPr>
    <pageSetUpPr fitToPage="1"/>
  </sheetPr>
  <dimension ref="B1:K24"/>
  <sheetViews>
    <sheetView zoomScale="40" zoomScaleNormal="40" workbookViewId="0">
      <selection activeCell="B3" sqref="B3:K3"/>
    </sheetView>
  </sheetViews>
  <sheetFormatPr baseColWidth="10" defaultColWidth="8.69140625" defaultRowHeight="14.15" x14ac:dyDescent="0.35"/>
  <cols>
    <col min="1" max="1" width="2.3046875" style="1" customWidth="1"/>
    <col min="2" max="2" width="25.921875" style="1" customWidth="1"/>
    <col min="3" max="3" width="29.15234375" style="1" customWidth="1"/>
    <col min="4" max="8" width="25.84375" style="1" customWidth="1"/>
    <col min="9" max="9" width="2.07421875" style="1" customWidth="1"/>
    <col min="10" max="11" width="29.3828125" style="1" customWidth="1"/>
    <col min="12" max="16384" width="8.69140625" style="1"/>
  </cols>
  <sheetData>
    <row r="1" spans="2:11" ht="23.15" customHeight="1" thickBot="1" x14ac:dyDescent="0.4"/>
    <row r="2" spans="2:11" s="25" customFormat="1" ht="117.9" customHeight="1" thickBot="1" x14ac:dyDescent="0.45">
      <c r="B2" s="32" t="s">
        <v>49</v>
      </c>
      <c r="C2" s="33"/>
      <c r="D2" s="33"/>
      <c r="E2" s="33"/>
      <c r="F2" s="33"/>
      <c r="G2" s="33"/>
      <c r="H2" s="33"/>
      <c r="I2" s="33"/>
      <c r="J2" s="33"/>
      <c r="K2" s="34"/>
    </row>
    <row r="3" spans="2:11" s="25" customFormat="1" ht="39" customHeight="1" thickBot="1" x14ac:dyDescent="0.45">
      <c r="B3" s="29" t="s">
        <v>48</v>
      </c>
      <c r="C3" s="30"/>
      <c r="D3" s="30"/>
      <c r="E3" s="30"/>
      <c r="F3" s="30"/>
      <c r="G3" s="30"/>
      <c r="H3" s="30"/>
      <c r="I3" s="30"/>
      <c r="J3" s="30"/>
      <c r="K3" s="31"/>
    </row>
    <row r="4" spans="2:11" s="25" customFormat="1" ht="58.75" customHeight="1" thickBot="1" x14ac:dyDescent="0.45">
      <c r="B4" s="59" t="s">
        <v>51</v>
      </c>
      <c r="C4" s="60"/>
      <c r="D4" s="60"/>
      <c r="E4" s="60"/>
      <c r="F4" s="60"/>
      <c r="G4" s="60"/>
      <c r="H4" s="60"/>
      <c r="I4" s="60"/>
      <c r="J4" s="60"/>
      <c r="K4" s="61"/>
    </row>
    <row r="5" spans="2:11" ht="14.6" thickBot="1" x14ac:dyDescent="0.4"/>
    <row r="6" spans="2:11" s="25" customFormat="1" ht="77.150000000000006" customHeight="1" thickBot="1" x14ac:dyDescent="0.45">
      <c r="B6" s="65" t="s">
        <v>52</v>
      </c>
      <c r="C6" s="64" t="s">
        <v>53</v>
      </c>
      <c r="D6" s="52" t="s">
        <v>22</v>
      </c>
      <c r="E6" s="47"/>
      <c r="F6" s="47"/>
      <c r="G6" s="47"/>
      <c r="H6" s="47"/>
      <c r="J6" s="48" t="s">
        <v>23</v>
      </c>
      <c r="K6" s="49"/>
    </row>
    <row r="7" spans="2:11" s="25" customFormat="1" x14ac:dyDescent="0.4"/>
    <row r="8" spans="2:11" s="25" customFormat="1" ht="106.75" customHeight="1" x14ac:dyDescent="0.4">
      <c r="B8" s="2" t="s">
        <v>0</v>
      </c>
      <c r="C8" s="2" t="s">
        <v>1</v>
      </c>
      <c r="D8" s="3" t="s">
        <v>30</v>
      </c>
      <c r="E8" s="3" t="s">
        <v>31</v>
      </c>
      <c r="F8" s="3" t="s">
        <v>36</v>
      </c>
      <c r="G8" s="3" t="s">
        <v>32</v>
      </c>
      <c r="H8" s="3" t="s">
        <v>33</v>
      </c>
      <c r="J8" s="3" t="s">
        <v>34</v>
      </c>
      <c r="K8" s="3" t="s">
        <v>35</v>
      </c>
    </row>
    <row r="9" spans="2:11" s="25" customFormat="1" ht="60" customHeight="1" x14ac:dyDescent="0.4">
      <c r="B9" s="5" t="s">
        <v>6</v>
      </c>
      <c r="C9" s="5" t="s">
        <v>45</v>
      </c>
      <c r="D9" s="5"/>
      <c r="E9" s="6" t="s">
        <v>20</v>
      </c>
      <c r="F9" s="5"/>
      <c r="G9" s="7"/>
      <c r="H9" s="8"/>
      <c r="J9" s="8"/>
      <c r="K9" s="8"/>
    </row>
    <row r="10" spans="2:11" s="25" customFormat="1" ht="60" customHeight="1" x14ac:dyDescent="0.4">
      <c r="B10" s="5" t="s">
        <v>7</v>
      </c>
      <c r="C10" s="5" t="s">
        <v>39</v>
      </c>
      <c r="D10" s="5"/>
      <c r="E10" s="6" t="s">
        <v>20</v>
      </c>
      <c r="F10" s="6" t="s">
        <v>20</v>
      </c>
      <c r="G10" s="6" t="s">
        <v>20</v>
      </c>
      <c r="H10" s="5"/>
      <c r="J10" s="5"/>
      <c r="K10" s="5"/>
    </row>
    <row r="11" spans="2:11" s="25" customFormat="1" ht="60" customHeight="1" x14ac:dyDescent="0.4">
      <c r="B11" s="5" t="s">
        <v>8</v>
      </c>
      <c r="C11" s="5" t="s">
        <v>40</v>
      </c>
      <c r="D11" s="6" t="s">
        <v>20</v>
      </c>
      <c r="E11" s="6" t="s">
        <v>20</v>
      </c>
      <c r="F11" s="6" t="s">
        <v>20</v>
      </c>
      <c r="G11" s="6" t="s">
        <v>20</v>
      </c>
      <c r="H11" s="5"/>
      <c r="J11" s="5"/>
      <c r="K11" s="5"/>
    </row>
    <row r="12" spans="2:11" s="25" customFormat="1" ht="60" customHeight="1" x14ac:dyDescent="0.4">
      <c r="B12" s="5" t="s">
        <v>9</v>
      </c>
      <c r="C12" s="5" t="s">
        <v>41</v>
      </c>
      <c r="D12" s="6" t="s">
        <v>20</v>
      </c>
      <c r="E12" s="6" t="s">
        <v>20</v>
      </c>
      <c r="F12" s="6" t="s">
        <v>20</v>
      </c>
      <c r="G12" s="6" t="s">
        <v>20</v>
      </c>
      <c r="H12" s="8"/>
      <c r="J12" s="8"/>
      <c r="K12" s="8"/>
    </row>
    <row r="13" spans="2:11" s="25" customFormat="1" ht="60" customHeight="1" x14ac:dyDescent="0.4">
      <c r="B13" s="5" t="s">
        <v>10</v>
      </c>
      <c r="C13" s="5" t="s">
        <v>46</v>
      </c>
      <c r="D13" s="6" t="s">
        <v>20</v>
      </c>
      <c r="E13" s="6" t="s">
        <v>20</v>
      </c>
      <c r="F13" s="6" t="s">
        <v>20</v>
      </c>
      <c r="G13" s="6" t="s">
        <v>20</v>
      </c>
      <c r="H13" s="8"/>
      <c r="J13" s="8"/>
      <c r="K13" s="8"/>
    </row>
    <row r="14" spans="2:11" s="25" customFormat="1" ht="60" customHeight="1" x14ac:dyDescent="0.4">
      <c r="B14" s="5" t="s">
        <v>11</v>
      </c>
      <c r="C14" s="5" t="s">
        <v>43</v>
      </c>
      <c r="D14" s="5"/>
      <c r="E14" s="9"/>
      <c r="F14" s="6" t="s">
        <v>20</v>
      </c>
      <c r="G14" s="7"/>
      <c r="H14" s="8"/>
      <c r="J14" s="8"/>
      <c r="K14" s="8"/>
    </row>
    <row r="15" spans="2:11" s="25" customFormat="1" ht="60" customHeight="1" x14ac:dyDescent="0.4">
      <c r="B15" s="5" t="s">
        <v>12</v>
      </c>
      <c r="C15" s="5" t="s">
        <v>44</v>
      </c>
      <c r="D15" s="6" t="s">
        <v>20</v>
      </c>
      <c r="E15" s="6" t="s">
        <v>20</v>
      </c>
      <c r="F15" s="6" t="s">
        <v>20</v>
      </c>
      <c r="G15" s="6" t="s">
        <v>20</v>
      </c>
      <c r="H15" s="8"/>
      <c r="J15" s="8"/>
      <c r="K15" s="8"/>
    </row>
    <row r="16" spans="2:11" s="25" customFormat="1" x14ac:dyDescent="0.4">
      <c r="B16" s="35"/>
      <c r="C16" s="35"/>
      <c r="D16" s="36"/>
      <c r="G16" s="36"/>
      <c r="H16" s="37"/>
      <c r="J16" s="37"/>
    </row>
    <row r="17" spans="2:10" s="25" customFormat="1" ht="25.85" customHeight="1" x14ac:dyDescent="0.4">
      <c r="B17" s="67" t="s">
        <v>57</v>
      </c>
      <c r="C17" s="67"/>
      <c r="D17" s="67"/>
      <c r="E17" s="67"/>
      <c r="F17" s="67"/>
      <c r="G17" s="67"/>
      <c r="H17" s="67"/>
      <c r="J17" s="37"/>
    </row>
    <row r="18" spans="2:10" s="25" customFormat="1" ht="25.85" customHeight="1" x14ac:dyDescent="0.4">
      <c r="B18" s="67" t="s">
        <v>54</v>
      </c>
      <c r="C18" s="67"/>
      <c r="D18" s="67"/>
      <c r="E18" s="67"/>
      <c r="F18" s="67"/>
      <c r="G18" s="67"/>
      <c r="H18" s="67"/>
      <c r="J18" s="37"/>
    </row>
    <row r="19" spans="2:10" s="25" customFormat="1" ht="25.85" customHeight="1" x14ac:dyDescent="0.4">
      <c r="B19" s="67" t="s">
        <v>55</v>
      </c>
      <c r="C19" s="67"/>
      <c r="D19" s="67"/>
      <c r="E19" s="67"/>
      <c r="F19" s="67"/>
      <c r="G19" s="67"/>
      <c r="H19" s="67"/>
      <c r="J19" s="37"/>
    </row>
    <row r="20" spans="2:10" s="25" customFormat="1" ht="25.85" customHeight="1" x14ac:dyDescent="0.4">
      <c r="B20" s="67" t="s">
        <v>56</v>
      </c>
      <c r="C20" s="67"/>
      <c r="D20" s="67"/>
      <c r="E20" s="67"/>
      <c r="F20" s="67"/>
      <c r="G20" s="67"/>
      <c r="H20" s="67"/>
      <c r="J20" s="37"/>
    </row>
    <row r="21" spans="2:10" s="25" customFormat="1" ht="25.85" customHeight="1" x14ac:dyDescent="0.4">
      <c r="B21" s="67"/>
      <c r="C21" s="67"/>
      <c r="D21" s="67"/>
      <c r="E21" s="67"/>
      <c r="F21" s="67"/>
      <c r="G21" s="67"/>
      <c r="H21" s="67"/>
      <c r="J21" s="37"/>
    </row>
    <row r="22" spans="2:10" s="25" customFormat="1" ht="14.15" customHeight="1" x14ac:dyDescent="0.4">
      <c r="B22" s="66"/>
      <c r="C22" s="66"/>
      <c r="D22" s="66"/>
      <c r="E22" s="66"/>
      <c r="F22" s="66"/>
      <c r="G22" s="66"/>
      <c r="H22" s="66"/>
      <c r="J22" s="37"/>
    </row>
    <row r="23" spans="2:10" s="25" customFormat="1" x14ac:dyDescent="0.4">
      <c r="B23" s="35"/>
      <c r="C23" s="35"/>
      <c r="D23" s="36"/>
      <c r="G23" s="36"/>
      <c r="H23" s="37"/>
      <c r="J23" s="37"/>
    </row>
    <row r="24" spans="2:10" x14ac:dyDescent="0.35">
      <c r="F24" s="62"/>
    </row>
  </sheetData>
  <mergeCells count="11">
    <mergeCell ref="B22:H22"/>
    <mergeCell ref="B17:H17"/>
    <mergeCell ref="B18:H18"/>
    <mergeCell ref="B19:H19"/>
    <mergeCell ref="B20:H20"/>
    <mergeCell ref="B21:H21"/>
    <mergeCell ref="D6:H6"/>
    <mergeCell ref="J6:K6"/>
    <mergeCell ref="B2:K2"/>
    <mergeCell ref="B3:K3"/>
    <mergeCell ref="B4:K4"/>
  </mergeCells>
  <pageMargins left="0.7" right="0.7" top="0.75" bottom="0.75" header="0.3" footer="0.3"/>
  <pageSetup paperSize="9"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1DB01-C6FD-4345-A737-2E2C89CEBD31}">
  <sheetPr>
    <pageSetUpPr fitToPage="1"/>
  </sheetPr>
  <dimension ref="B1:Z24"/>
  <sheetViews>
    <sheetView zoomScale="60" zoomScaleNormal="60" workbookViewId="0">
      <selection activeCell="B5" sqref="B5"/>
    </sheetView>
  </sheetViews>
  <sheetFormatPr baseColWidth="10" defaultColWidth="8.69140625" defaultRowHeight="14.15" x14ac:dyDescent="0.35"/>
  <cols>
    <col min="1" max="1" width="2.765625" style="1" customWidth="1"/>
    <col min="2" max="2" width="24.765625" style="1" customWidth="1"/>
    <col min="3" max="3" width="35.53515625" style="1" customWidth="1"/>
    <col min="4" max="4" width="11.53515625" style="1" customWidth="1"/>
    <col min="5" max="19" width="10.61328125" style="1" customWidth="1"/>
    <col min="20" max="20" width="2" style="1" customWidth="1"/>
    <col min="21" max="26" width="10.61328125" style="1" customWidth="1"/>
    <col min="27" max="16384" width="8.69140625" style="1"/>
  </cols>
  <sheetData>
    <row r="1" spans="2:26" ht="14.6" thickBot="1" x14ac:dyDescent="0.4"/>
    <row r="2" spans="2:26" s="11" customFormat="1" ht="82.75" customHeight="1" thickBot="1" x14ac:dyDescent="0.45">
      <c r="B2" s="26" t="s">
        <v>49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8"/>
    </row>
    <row r="3" spans="2:26" s="11" customFormat="1" ht="45.9" customHeight="1" thickBot="1" x14ac:dyDescent="0.45">
      <c r="B3" s="56" t="s">
        <v>50</v>
      </c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8"/>
    </row>
    <row r="5" spans="2:26" s="11" customFormat="1" ht="42" customHeight="1" x14ac:dyDescent="0.4">
      <c r="E5" s="50" t="s">
        <v>22</v>
      </c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2"/>
      <c r="U5" s="53" t="s">
        <v>23</v>
      </c>
      <c r="V5" s="54"/>
      <c r="W5" s="54"/>
      <c r="X5" s="54"/>
      <c r="Y5" s="54"/>
      <c r="Z5" s="55"/>
    </row>
    <row r="7" spans="2:26" ht="52" customHeight="1" x14ac:dyDescent="0.35">
      <c r="B7" s="2" t="s">
        <v>0</v>
      </c>
      <c r="C7" s="2" t="s">
        <v>1</v>
      </c>
      <c r="D7" s="3" t="s">
        <v>47</v>
      </c>
      <c r="E7" s="12" t="s">
        <v>2</v>
      </c>
      <c r="F7" s="13"/>
      <c r="G7" s="14"/>
      <c r="H7" s="12" t="s">
        <v>3</v>
      </c>
      <c r="I7" s="13"/>
      <c r="J7" s="14"/>
      <c r="K7" s="12" t="s">
        <v>4</v>
      </c>
      <c r="L7" s="13"/>
      <c r="M7" s="14"/>
      <c r="N7" s="12" t="s">
        <v>5</v>
      </c>
      <c r="O7" s="13"/>
      <c r="P7" s="14"/>
      <c r="Q7" s="12" t="s">
        <v>14</v>
      </c>
      <c r="R7" s="13"/>
      <c r="S7" s="14"/>
      <c r="U7" s="12" t="s">
        <v>34</v>
      </c>
      <c r="V7" s="13"/>
      <c r="W7" s="14"/>
      <c r="X7" s="15" t="s">
        <v>35</v>
      </c>
      <c r="Y7" s="15"/>
      <c r="Z7" s="15"/>
    </row>
    <row r="8" spans="2:26" ht="24.9" x14ac:dyDescent="0.35">
      <c r="B8" s="16"/>
      <c r="C8" s="16"/>
      <c r="D8" s="17"/>
      <c r="E8" s="3" t="s">
        <v>24</v>
      </c>
      <c r="F8" s="3" t="s">
        <v>25</v>
      </c>
      <c r="G8" s="3" t="s">
        <v>26</v>
      </c>
      <c r="H8" s="3" t="s">
        <v>24</v>
      </c>
      <c r="I8" s="3" t="s">
        <v>25</v>
      </c>
      <c r="J8" s="3" t="s">
        <v>26</v>
      </c>
      <c r="K8" s="3" t="s">
        <v>24</v>
      </c>
      <c r="L8" s="3" t="s">
        <v>25</v>
      </c>
      <c r="M8" s="3" t="s">
        <v>26</v>
      </c>
      <c r="N8" s="3" t="s">
        <v>24</v>
      </c>
      <c r="O8" s="3" t="s">
        <v>25</v>
      </c>
      <c r="P8" s="3" t="s">
        <v>26</v>
      </c>
      <c r="Q8" s="3" t="s">
        <v>24</v>
      </c>
      <c r="R8" s="3" t="s">
        <v>25</v>
      </c>
      <c r="S8" s="3" t="s">
        <v>26</v>
      </c>
      <c r="U8" s="3" t="s">
        <v>24</v>
      </c>
      <c r="V8" s="3" t="s">
        <v>25</v>
      </c>
      <c r="W8" s="3" t="s">
        <v>26</v>
      </c>
      <c r="X8" s="3" t="s">
        <v>24</v>
      </c>
      <c r="Y8" s="3" t="s">
        <v>25</v>
      </c>
      <c r="Z8" s="3" t="s">
        <v>26</v>
      </c>
    </row>
    <row r="9" spans="2:26" ht="51" customHeight="1" x14ac:dyDescent="0.35">
      <c r="B9" s="4" t="s">
        <v>6</v>
      </c>
      <c r="C9" s="4" t="s">
        <v>15</v>
      </c>
      <c r="D9" s="5">
        <v>5</v>
      </c>
      <c r="E9" s="5">
        <v>1</v>
      </c>
      <c r="F9" s="5">
        <f>BPU!D9</f>
        <v>0</v>
      </c>
      <c r="G9" s="5">
        <f>E9*F9</f>
        <v>0</v>
      </c>
      <c r="H9" s="5" t="s">
        <v>20</v>
      </c>
      <c r="I9" s="5" t="s">
        <v>20</v>
      </c>
      <c r="J9" s="5" t="s">
        <v>20</v>
      </c>
      <c r="K9" s="5">
        <v>1</v>
      </c>
      <c r="L9" s="5">
        <f>BPU!F9</f>
        <v>0</v>
      </c>
      <c r="M9" s="5">
        <f>K9*L9</f>
        <v>0</v>
      </c>
      <c r="N9" s="7">
        <v>1</v>
      </c>
      <c r="O9" s="7">
        <f>BPU!G9</f>
        <v>0</v>
      </c>
      <c r="P9" s="5">
        <f>N9*O9</f>
        <v>0</v>
      </c>
      <c r="Q9" s="8">
        <v>10</v>
      </c>
      <c r="R9" s="8">
        <f>BPU!H9</f>
        <v>0</v>
      </c>
      <c r="S9" s="5">
        <f>Q9*R9</f>
        <v>0</v>
      </c>
      <c r="U9" s="8">
        <v>58</v>
      </c>
      <c r="V9" s="8">
        <f>BPU!J9</f>
        <v>0</v>
      </c>
      <c r="W9" s="8">
        <f>U9*V9</f>
        <v>0</v>
      </c>
      <c r="X9" s="8">
        <v>12</v>
      </c>
      <c r="Y9" s="8">
        <f>BPU!K9</f>
        <v>0</v>
      </c>
      <c r="Z9" s="8">
        <f>X9*Y9</f>
        <v>0</v>
      </c>
    </row>
    <row r="10" spans="2:26" ht="51" customHeight="1" x14ac:dyDescent="0.35">
      <c r="B10" s="4" t="s">
        <v>7</v>
      </c>
      <c r="C10" s="4" t="s">
        <v>29</v>
      </c>
      <c r="D10" s="5">
        <v>1</v>
      </c>
      <c r="E10" s="5">
        <v>1</v>
      </c>
      <c r="F10" s="5">
        <f>BPU!D10</f>
        <v>0</v>
      </c>
      <c r="G10" s="5">
        <f>E10*F10</f>
        <v>0</v>
      </c>
      <c r="H10" s="5" t="s">
        <v>20</v>
      </c>
      <c r="I10" s="5" t="s">
        <v>20</v>
      </c>
      <c r="J10" s="5" t="s">
        <v>20</v>
      </c>
      <c r="K10" s="5" t="s">
        <v>20</v>
      </c>
      <c r="L10" s="5" t="s">
        <v>20</v>
      </c>
      <c r="M10" s="5" t="s">
        <v>20</v>
      </c>
      <c r="N10" s="5" t="s">
        <v>20</v>
      </c>
      <c r="O10" s="5" t="s">
        <v>20</v>
      </c>
      <c r="P10" s="5" t="s">
        <v>20</v>
      </c>
      <c r="Q10" s="5">
        <v>15</v>
      </c>
      <c r="R10" s="8">
        <f>BPU!H10</f>
        <v>0</v>
      </c>
      <c r="S10" s="5">
        <f t="shared" ref="S10:S15" si="0">Q10*R10</f>
        <v>0</v>
      </c>
      <c r="U10" s="5">
        <v>15</v>
      </c>
      <c r="V10" s="8">
        <f>BPU!J10</f>
        <v>0</v>
      </c>
      <c r="W10" s="8">
        <f t="shared" ref="W10:W15" si="1">U10*V10</f>
        <v>0</v>
      </c>
      <c r="X10" s="5">
        <v>0</v>
      </c>
      <c r="Y10" s="8">
        <f>BPU!K10</f>
        <v>0</v>
      </c>
      <c r="Z10" s="8">
        <f t="shared" ref="Z10:Z15" si="2">X10*Y10</f>
        <v>0</v>
      </c>
    </row>
    <row r="11" spans="2:26" ht="51" customHeight="1" x14ac:dyDescent="0.35">
      <c r="B11" s="4" t="s">
        <v>8</v>
      </c>
      <c r="C11" s="4" t="s">
        <v>16</v>
      </c>
      <c r="D11" s="5">
        <v>1</v>
      </c>
      <c r="E11" s="7" t="s">
        <v>20</v>
      </c>
      <c r="F11" s="7" t="s">
        <v>20</v>
      </c>
      <c r="G11" s="7" t="s">
        <v>20</v>
      </c>
      <c r="H11" s="5" t="s">
        <v>20</v>
      </c>
      <c r="I11" s="5" t="s">
        <v>20</v>
      </c>
      <c r="J11" s="5" t="s">
        <v>20</v>
      </c>
      <c r="K11" s="5" t="s">
        <v>20</v>
      </c>
      <c r="L11" s="5" t="s">
        <v>20</v>
      </c>
      <c r="M11" s="5" t="s">
        <v>20</v>
      </c>
      <c r="N11" s="5" t="s">
        <v>20</v>
      </c>
      <c r="O11" s="5" t="s">
        <v>20</v>
      </c>
      <c r="P11" s="5" t="s">
        <v>20</v>
      </c>
      <c r="Q11" s="5">
        <v>2</v>
      </c>
      <c r="R11" s="8">
        <f>BPU!H11</f>
        <v>0</v>
      </c>
      <c r="S11" s="5">
        <f t="shared" si="0"/>
        <v>0</v>
      </c>
      <c r="U11" s="5">
        <v>0</v>
      </c>
      <c r="V11" s="8">
        <f>BPU!J11</f>
        <v>0</v>
      </c>
      <c r="W11" s="8">
        <f t="shared" si="1"/>
        <v>0</v>
      </c>
      <c r="X11" s="5">
        <v>6</v>
      </c>
      <c r="Y11" s="8">
        <f>BPU!K11</f>
        <v>0</v>
      </c>
      <c r="Z11" s="8">
        <f t="shared" si="2"/>
        <v>0</v>
      </c>
    </row>
    <row r="12" spans="2:26" ht="51" customHeight="1" x14ac:dyDescent="0.35">
      <c r="B12" s="4" t="s">
        <v>9</v>
      </c>
      <c r="C12" s="4" t="s">
        <v>17</v>
      </c>
      <c r="D12" s="5">
        <v>1</v>
      </c>
      <c r="E12" s="5" t="s">
        <v>20</v>
      </c>
      <c r="F12" s="7" t="s">
        <v>20</v>
      </c>
      <c r="G12" s="7" t="s">
        <v>20</v>
      </c>
      <c r="H12" s="5" t="s">
        <v>20</v>
      </c>
      <c r="I12" s="5" t="s">
        <v>20</v>
      </c>
      <c r="J12" s="5" t="s">
        <v>20</v>
      </c>
      <c r="K12" s="5" t="s">
        <v>20</v>
      </c>
      <c r="L12" s="5" t="s">
        <v>20</v>
      </c>
      <c r="M12" s="5" t="s">
        <v>20</v>
      </c>
      <c r="N12" s="5" t="s">
        <v>20</v>
      </c>
      <c r="O12" s="5" t="s">
        <v>20</v>
      </c>
      <c r="P12" s="5" t="s">
        <v>20</v>
      </c>
      <c r="Q12" s="8">
        <v>1</v>
      </c>
      <c r="R12" s="8">
        <f>BPU!H12</f>
        <v>0</v>
      </c>
      <c r="S12" s="5">
        <f t="shared" si="0"/>
        <v>0</v>
      </c>
      <c r="U12" s="8">
        <v>0</v>
      </c>
      <c r="V12" s="8">
        <f>BPU!J12</f>
        <v>0</v>
      </c>
      <c r="W12" s="8">
        <f t="shared" si="1"/>
        <v>0</v>
      </c>
      <c r="X12" s="8">
        <v>2</v>
      </c>
      <c r="Y12" s="8">
        <f>BPU!K12</f>
        <v>0</v>
      </c>
      <c r="Z12" s="8">
        <f t="shared" si="2"/>
        <v>0</v>
      </c>
    </row>
    <row r="13" spans="2:26" ht="51" customHeight="1" x14ac:dyDescent="0.35">
      <c r="B13" s="38" t="s">
        <v>10</v>
      </c>
      <c r="C13" s="38" t="s">
        <v>21</v>
      </c>
      <c r="D13" s="39">
        <v>3</v>
      </c>
      <c r="E13" s="5" t="s">
        <v>20</v>
      </c>
      <c r="F13" s="7" t="s">
        <v>20</v>
      </c>
      <c r="G13" s="7" t="s">
        <v>20</v>
      </c>
      <c r="H13" s="5" t="s">
        <v>20</v>
      </c>
      <c r="I13" s="5" t="s">
        <v>20</v>
      </c>
      <c r="J13" s="5" t="s">
        <v>20</v>
      </c>
      <c r="K13" s="5" t="s">
        <v>20</v>
      </c>
      <c r="L13" s="5" t="s">
        <v>20</v>
      </c>
      <c r="M13" s="5" t="s">
        <v>20</v>
      </c>
      <c r="N13" s="5" t="s">
        <v>20</v>
      </c>
      <c r="O13" s="5" t="s">
        <v>20</v>
      </c>
      <c r="P13" s="5" t="s">
        <v>20</v>
      </c>
      <c r="Q13" s="8">
        <v>10</v>
      </c>
      <c r="R13" s="8">
        <f>BPU!H13</f>
        <v>0</v>
      </c>
      <c r="S13" s="5">
        <f t="shared" si="0"/>
        <v>0</v>
      </c>
      <c r="U13" s="8">
        <v>38</v>
      </c>
      <c r="V13" s="8">
        <f>BPU!J13</f>
        <v>0</v>
      </c>
      <c r="W13" s="8">
        <f t="shared" si="1"/>
        <v>0</v>
      </c>
      <c r="X13" s="8">
        <v>12</v>
      </c>
      <c r="Y13" s="8">
        <f>BPU!K13</f>
        <v>0</v>
      </c>
      <c r="Z13" s="8">
        <f t="shared" si="2"/>
        <v>0</v>
      </c>
    </row>
    <row r="14" spans="2:26" ht="51" customHeight="1" x14ac:dyDescent="0.35">
      <c r="B14" s="38" t="s">
        <v>11</v>
      </c>
      <c r="C14" s="38" t="s">
        <v>18</v>
      </c>
      <c r="D14" s="39">
        <v>4</v>
      </c>
      <c r="E14" s="5">
        <v>2</v>
      </c>
      <c r="F14" s="5">
        <f>BPU!D14</f>
        <v>0</v>
      </c>
      <c r="G14" s="5">
        <f>E14*F14</f>
        <v>0</v>
      </c>
      <c r="H14" s="5">
        <v>4</v>
      </c>
      <c r="I14" s="5">
        <f>BPU!E14</f>
        <v>0</v>
      </c>
      <c r="J14" s="5">
        <f>H14*I14</f>
        <v>0</v>
      </c>
      <c r="K14" s="5" t="s">
        <v>20</v>
      </c>
      <c r="L14" s="5" t="s">
        <v>20</v>
      </c>
      <c r="M14" s="5" t="s">
        <v>20</v>
      </c>
      <c r="N14" s="7">
        <v>4</v>
      </c>
      <c r="O14" s="7">
        <f>BPU!G14</f>
        <v>0</v>
      </c>
      <c r="P14" s="5">
        <f>N14*O14</f>
        <v>0</v>
      </c>
      <c r="Q14" s="8">
        <v>20</v>
      </c>
      <c r="R14" s="8">
        <f>BPU!H14</f>
        <v>0</v>
      </c>
      <c r="S14" s="5">
        <f t="shared" si="0"/>
        <v>0</v>
      </c>
      <c r="U14" s="8">
        <v>60</v>
      </c>
      <c r="V14" s="8">
        <f>BPU!J14</f>
        <v>0</v>
      </c>
      <c r="W14" s="8">
        <f t="shared" si="1"/>
        <v>0</v>
      </c>
      <c r="X14" s="8">
        <v>0</v>
      </c>
      <c r="Y14" s="8">
        <f>BPU!K14</f>
        <v>0</v>
      </c>
      <c r="Z14" s="8">
        <f t="shared" si="2"/>
        <v>0</v>
      </c>
    </row>
    <row r="15" spans="2:26" ht="51" customHeight="1" x14ac:dyDescent="0.35">
      <c r="B15" s="38" t="s">
        <v>12</v>
      </c>
      <c r="C15" s="38" t="s">
        <v>19</v>
      </c>
      <c r="D15" s="39">
        <v>1</v>
      </c>
      <c r="E15" s="5" t="s">
        <v>20</v>
      </c>
      <c r="F15" s="7" t="s">
        <v>20</v>
      </c>
      <c r="G15" s="7" t="s">
        <v>20</v>
      </c>
      <c r="H15" s="5" t="s">
        <v>20</v>
      </c>
      <c r="I15" s="5" t="s">
        <v>20</v>
      </c>
      <c r="J15" s="5" t="s">
        <v>20</v>
      </c>
      <c r="K15" s="5" t="s">
        <v>20</v>
      </c>
      <c r="L15" s="5" t="s">
        <v>20</v>
      </c>
      <c r="M15" s="5" t="s">
        <v>20</v>
      </c>
      <c r="N15" s="5" t="s">
        <v>20</v>
      </c>
      <c r="O15" s="5" t="s">
        <v>20</v>
      </c>
      <c r="P15" s="5" t="s">
        <v>20</v>
      </c>
      <c r="Q15" s="8">
        <v>1</v>
      </c>
      <c r="R15" s="8">
        <f>BPU!H15</f>
        <v>0</v>
      </c>
      <c r="S15" s="5">
        <f t="shared" si="0"/>
        <v>0</v>
      </c>
      <c r="U15" s="8">
        <v>3</v>
      </c>
      <c r="V15" s="8">
        <f>BPU!J15</f>
        <v>0</v>
      </c>
      <c r="W15" s="8">
        <f t="shared" si="1"/>
        <v>0</v>
      </c>
      <c r="X15" s="8">
        <v>0</v>
      </c>
      <c r="Y15" s="8">
        <f>BPU!K15</f>
        <v>0</v>
      </c>
      <c r="Z15" s="8">
        <f t="shared" si="2"/>
        <v>0</v>
      </c>
    </row>
    <row r="16" spans="2:26" ht="30" customHeight="1" x14ac:dyDescent="0.35">
      <c r="B16" s="45" t="s">
        <v>13</v>
      </c>
      <c r="C16" s="45"/>
      <c r="D16" s="46">
        <f>SUM(D9:D15)</f>
        <v>16</v>
      </c>
      <c r="E16" s="18">
        <f t="shared" ref="E16:S16" si="3">SUM(E9:E15)</f>
        <v>4</v>
      </c>
      <c r="F16" s="18"/>
      <c r="G16" s="18">
        <f t="shared" si="3"/>
        <v>0</v>
      </c>
      <c r="H16" s="18">
        <f t="shared" si="3"/>
        <v>4</v>
      </c>
      <c r="I16" s="18"/>
      <c r="J16" s="18">
        <f t="shared" si="3"/>
        <v>0</v>
      </c>
      <c r="K16" s="18">
        <f t="shared" si="3"/>
        <v>1</v>
      </c>
      <c r="L16" s="18"/>
      <c r="M16" s="18">
        <f t="shared" si="3"/>
        <v>0</v>
      </c>
      <c r="N16" s="18">
        <f t="shared" si="3"/>
        <v>5</v>
      </c>
      <c r="O16" s="18"/>
      <c r="P16" s="18">
        <f t="shared" si="3"/>
        <v>0</v>
      </c>
      <c r="Q16" s="18">
        <f t="shared" si="3"/>
        <v>59</v>
      </c>
      <c r="R16" s="18"/>
      <c r="S16" s="18">
        <f t="shared" si="3"/>
        <v>0</v>
      </c>
      <c r="U16" s="18">
        <f t="shared" ref="U16" si="4">SUM(U9:U15)</f>
        <v>174</v>
      </c>
      <c r="W16" s="18">
        <f>SUM(W9:W15)</f>
        <v>0</v>
      </c>
      <c r="X16" s="18">
        <f>SUM(X9:X15)</f>
        <v>32</v>
      </c>
      <c r="Z16" s="18">
        <f>SUM(Z9:Z15)</f>
        <v>0</v>
      </c>
    </row>
    <row r="17" spans="2:21" x14ac:dyDescent="0.35">
      <c r="B17" s="10"/>
      <c r="C17" s="10"/>
      <c r="D17" s="10"/>
      <c r="E17" s="10"/>
      <c r="F17" s="10"/>
      <c r="G17" s="10"/>
      <c r="N17" s="10"/>
      <c r="O17" s="10"/>
      <c r="P17" s="10"/>
      <c r="Q17" s="10"/>
      <c r="R17" s="10"/>
      <c r="U17" s="10"/>
    </row>
    <row r="18" spans="2:21" x14ac:dyDescent="0.35">
      <c r="B18" s="19" t="s">
        <v>27</v>
      </c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</row>
    <row r="19" spans="2:21" x14ac:dyDescent="0.35">
      <c r="B19" s="1" t="s">
        <v>28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</row>
    <row r="20" spans="2:21" x14ac:dyDescent="0.35">
      <c r="B20" s="1" t="s">
        <v>37</v>
      </c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</row>
    <row r="21" spans="2:21" x14ac:dyDescent="0.35">
      <c r="B21" s="1" t="s">
        <v>57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</row>
    <row r="22" spans="2:21" s="25" customFormat="1" ht="15" customHeight="1" x14ac:dyDescent="0.4">
      <c r="B22" s="63" t="s">
        <v>55</v>
      </c>
      <c r="C22" s="63"/>
      <c r="D22" s="63"/>
      <c r="E22" s="63"/>
      <c r="F22" s="63"/>
      <c r="G22" s="63"/>
      <c r="H22" s="63"/>
      <c r="I22" s="63"/>
      <c r="J22" s="37"/>
    </row>
    <row r="23" spans="2:21" s="25" customFormat="1" ht="15" customHeight="1" x14ac:dyDescent="0.4">
      <c r="B23" s="63" t="s">
        <v>56</v>
      </c>
      <c r="C23" s="63"/>
      <c r="D23" s="63"/>
      <c r="E23" s="63"/>
      <c r="F23" s="63"/>
      <c r="G23" s="63"/>
      <c r="H23" s="63"/>
      <c r="J23" s="37"/>
    </row>
    <row r="24" spans="2:21" x14ac:dyDescent="0.35"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</row>
  </sheetData>
  <mergeCells count="13">
    <mergeCell ref="B23:H23"/>
    <mergeCell ref="B22:I22"/>
    <mergeCell ref="B2:Z2"/>
    <mergeCell ref="B3:Z3"/>
    <mergeCell ref="X7:Z7"/>
    <mergeCell ref="U5:Z5"/>
    <mergeCell ref="U7:W7"/>
    <mergeCell ref="E7:G7"/>
    <mergeCell ref="H7:J7"/>
    <mergeCell ref="K7:M7"/>
    <mergeCell ref="N7:P7"/>
    <mergeCell ref="Q7:S7"/>
    <mergeCell ref="E5:S5"/>
  </mergeCells>
  <pageMargins left="0.7" right="0.7" top="0.75" bottom="0.75" header="0.3" footer="0.3"/>
  <pageSetup paperSize="9" scale="4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155A0-316D-4ADB-B833-CA2FDCA55C72}">
  <sheetPr>
    <pageSetUpPr fitToPage="1"/>
  </sheetPr>
  <dimension ref="B1:L16"/>
  <sheetViews>
    <sheetView tabSelected="1" zoomScale="60" zoomScaleNormal="60" workbookViewId="0">
      <selection activeCell="C5" sqref="C5"/>
    </sheetView>
  </sheetViews>
  <sheetFormatPr baseColWidth="10" defaultRowHeight="14.15" x14ac:dyDescent="0.35"/>
  <cols>
    <col min="1" max="1" width="2.23046875" style="1" customWidth="1"/>
    <col min="2" max="2" width="26.765625" style="1" customWidth="1"/>
    <col min="3" max="3" width="35.765625" style="1" customWidth="1"/>
    <col min="4" max="4" width="12.4609375" style="1" customWidth="1"/>
    <col min="5" max="9" width="20.84375" style="1" customWidth="1"/>
    <col min="10" max="10" width="1.765625" style="1" customWidth="1"/>
    <col min="11" max="12" width="27.53515625" style="1" customWidth="1"/>
    <col min="13" max="16384" width="11.07421875" style="1"/>
  </cols>
  <sheetData>
    <row r="1" spans="2:12" ht="14.6" thickBot="1" x14ac:dyDescent="0.4"/>
    <row r="2" spans="2:12" s="11" customFormat="1" ht="74.599999999999994" customHeight="1" thickBot="1" x14ac:dyDescent="0.45">
      <c r="B2" s="26" t="s">
        <v>49</v>
      </c>
      <c r="C2" s="27"/>
      <c r="D2" s="27"/>
      <c r="E2" s="27"/>
      <c r="F2" s="27"/>
      <c r="G2" s="27"/>
      <c r="H2" s="27"/>
      <c r="I2" s="27"/>
      <c r="J2" s="27"/>
      <c r="K2" s="27"/>
      <c r="L2" s="28"/>
    </row>
    <row r="3" spans="2:12" s="11" customFormat="1" ht="36" customHeight="1" thickBot="1" x14ac:dyDescent="0.45">
      <c r="B3" s="56" t="s">
        <v>58</v>
      </c>
      <c r="C3" s="57"/>
      <c r="D3" s="57"/>
      <c r="E3" s="57"/>
      <c r="F3" s="57"/>
      <c r="G3" s="57"/>
      <c r="H3" s="57"/>
      <c r="I3" s="57"/>
      <c r="J3" s="57"/>
      <c r="K3" s="57"/>
      <c r="L3" s="58"/>
    </row>
    <row r="5" spans="2:12" s="11" customFormat="1" ht="39.9" customHeight="1" x14ac:dyDescent="0.4">
      <c r="E5" s="47" t="s">
        <v>38</v>
      </c>
      <c r="F5" s="47"/>
      <c r="G5" s="47"/>
      <c r="H5" s="47"/>
      <c r="I5" s="47"/>
      <c r="K5" s="48" t="s">
        <v>23</v>
      </c>
      <c r="L5" s="49"/>
    </row>
    <row r="7" spans="2:12" ht="121.3" customHeight="1" x14ac:dyDescent="0.35">
      <c r="B7" s="2" t="s">
        <v>0</v>
      </c>
      <c r="C7" s="2" t="s">
        <v>1</v>
      </c>
      <c r="D7" s="3" t="s">
        <v>47</v>
      </c>
      <c r="E7" s="3" t="s">
        <v>30</v>
      </c>
      <c r="F7" s="3" t="s">
        <v>31</v>
      </c>
      <c r="G7" s="3" t="s">
        <v>36</v>
      </c>
      <c r="H7" s="3" t="s">
        <v>32</v>
      </c>
      <c r="I7" s="3" t="s">
        <v>33</v>
      </c>
      <c r="K7" s="3" t="s">
        <v>34</v>
      </c>
      <c r="L7" s="3" t="s">
        <v>35</v>
      </c>
    </row>
    <row r="8" spans="2:12" ht="49.5" customHeight="1" x14ac:dyDescent="0.35">
      <c r="B8" s="4" t="s">
        <v>6</v>
      </c>
      <c r="C8" s="4" t="s">
        <v>15</v>
      </c>
      <c r="D8" s="5">
        <v>5</v>
      </c>
      <c r="E8" s="5">
        <v>1</v>
      </c>
      <c r="F8" s="21" t="s">
        <v>20</v>
      </c>
      <c r="G8" s="5">
        <v>1</v>
      </c>
      <c r="H8" s="7">
        <v>1</v>
      </c>
      <c r="I8" s="8">
        <v>10</v>
      </c>
      <c r="K8" s="8">
        <v>58</v>
      </c>
      <c r="L8" s="8">
        <v>12</v>
      </c>
    </row>
    <row r="9" spans="2:12" ht="49.5" customHeight="1" x14ac:dyDescent="0.35">
      <c r="B9" s="4" t="s">
        <v>7</v>
      </c>
      <c r="C9" s="4" t="s">
        <v>39</v>
      </c>
      <c r="D9" s="5">
        <v>1</v>
      </c>
      <c r="E9" s="5">
        <v>1</v>
      </c>
      <c r="F9" s="21" t="s">
        <v>20</v>
      </c>
      <c r="G9" s="21" t="s">
        <v>20</v>
      </c>
      <c r="H9" s="21" t="s">
        <v>20</v>
      </c>
      <c r="I9" s="5">
        <v>15</v>
      </c>
      <c r="K9" s="5">
        <v>15</v>
      </c>
      <c r="L9" s="5">
        <v>0</v>
      </c>
    </row>
    <row r="10" spans="2:12" ht="49.5" customHeight="1" x14ac:dyDescent="0.35">
      <c r="B10" s="4" t="s">
        <v>8</v>
      </c>
      <c r="C10" s="4" t="s">
        <v>40</v>
      </c>
      <c r="D10" s="5">
        <v>1</v>
      </c>
      <c r="E10" s="21" t="s">
        <v>20</v>
      </c>
      <c r="F10" s="21" t="s">
        <v>20</v>
      </c>
      <c r="G10" s="21" t="s">
        <v>20</v>
      </c>
      <c r="H10" s="21" t="s">
        <v>20</v>
      </c>
      <c r="I10" s="5">
        <v>2</v>
      </c>
      <c r="K10" s="5">
        <v>0</v>
      </c>
      <c r="L10" s="5">
        <v>6</v>
      </c>
    </row>
    <row r="11" spans="2:12" ht="49.5" customHeight="1" x14ac:dyDescent="0.35">
      <c r="B11" s="4" t="s">
        <v>9</v>
      </c>
      <c r="C11" s="4" t="s">
        <v>41</v>
      </c>
      <c r="D11" s="5">
        <v>1</v>
      </c>
      <c r="E11" s="21" t="s">
        <v>20</v>
      </c>
      <c r="F11" s="21" t="s">
        <v>20</v>
      </c>
      <c r="G11" s="21" t="s">
        <v>20</v>
      </c>
      <c r="H11" s="21" t="s">
        <v>20</v>
      </c>
      <c r="I11" s="8">
        <v>1</v>
      </c>
      <c r="K11" s="8">
        <v>0</v>
      </c>
      <c r="L11" s="8">
        <v>2</v>
      </c>
    </row>
    <row r="12" spans="2:12" ht="49.5" customHeight="1" x14ac:dyDescent="0.35">
      <c r="B12" s="38" t="s">
        <v>10</v>
      </c>
      <c r="C12" s="38" t="s">
        <v>42</v>
      </c>
      <c r="D12" s="39">
        <v>3</v>
      </c>
      <c r="E12" s="21" t="s">
        <v>20</v>
      </c>
      <c r="F12" s="21" t="s">
        <v>20</v>
      </c>
      <c r="G12" s="21" t="s">
        <v>20</v>
      </c>
      <c r="H12" s="21" t="s">
        <v>20</v>
      </c>
      <c r="I12" s="8">
        <v>10</v>
      </c>
      <c r="K12" s="8">
        <v>38</v>
      </c>
      <c r="L12" s="8">
        <v>12</v>
      </c>
    </row>
    <row r="13" spans="2:12" ht="49.5" customHeight="1" x14ac:dyDescent="0.35">
      <c r="B13" s="38" t="s">
        <v>11</v>
      </c>
      <c r="C13" s="38" t="s">
        <v>43</v>
      </c>
      <c r="D13" s="39">
        <v>4</v>
      </c>
      <c r="E13" s="5">
        <v>2</v>
      </c>
      <c r="F13" s="9">
        <v>4</v>
      </c>
      <c r="G13" s="21" t="s">
        <v>20</v>
      </c>
      <c r="H13" s="7">
        <v>4</v>
      </c>
      <c r="I13" s="8">
        <v>20</v>
      </c>
      <c r="K13" s="8">
        <v>60</v>
      </c>
      <c r="L13" s="8">
        <v>0</v>
      </c>
    </row>
    <row r="14" spans="2:12" ht="49.5" customHeight="1" x14ac:dyDescent="0.35">
      <c r="B14" s="40" t="s">
        <v>12</v>
      </c>
      <c r="C14" s="40" t="s">
        <v>44</v>
      </c>
      <c r="D14" s="41">
        <v>1</v>
      </c>
      <c r="E14" s="22" t="s">
        <v>20</v>
      </c>
      <c r="F14" s="22" t="s">
        <v>20</v>
      </c>
      <c r="G14" s="22" t="s">
        <v>20</v>
      </c>
      <c r="H14" s="22" t="s">
        <v>20</v>
      </c>
      <c r="I14" s="23">
        <v>1</v>
      </c>
      <c r="K14" s="23">
        <v>3</v>
      </c>
      <c r="L14" s="23">
        <v>0</v>
      </c>
    </row>
    <row r="15" spans="2:12" ht="27.9" customHeight="1" x14ac:dyDescent="0.35">
      <c r="B15" s="42" t="s">
        <v>13</v>
      </c>
      <c r="C15" s="43"/>
      <c r="D15" s="44">
        <f>SUM(D8:D14)</f>
        <v>16</v>
      </c>
      <c r="E15" s="3">
        <f t="shared" ref="E15:I15" si="0">SUM(E8:E14)</f>
        <v>4</v>
      </c>
      <c r="F15" s="3">
        <f t="shared" si="0"/>
        <v>4</v>
      </c>
      <c r="G15" s="3">
        <f t="shared" si="0"/>
        <v>1</v>
      </c>
      <c r="H15" s="3">
        <f t="shared" si="0"/>
        <v>5</v>
      </c>
      <c r="I15" s="3">
        <f t="shared" si="0"/>
        <v>59</v>
      </c>
      <c r="J15" s="24"/>
      <c r="K15" s="3">
        <f>SUM(K8:K14)</f>
        <v>174</v>
      </c>
      <c r="L15" s="3">
        <f>SUM(L8:L14)</f>
        <v>32</v>
      </c>
    </row>
    <row r="16" spans="2:12" x14ac:dyDescent="0.35">
      <c r="B16" s="10"/>
      <c r="C16" s="10"/>
      <c r="D16" s="10"/>
      <c r="E16" s="10"/>
      <c r="H16" s="10"/>
      <c r="I16" s="10"/>
      <c r="K16" s="10"/>
    </row>
  </sheetData>
  <mergeCells count="5">
    <mergeCell ref="E5:I5"/>
    <mergeCell ref="K5:L5"/>
    <mergeCell ref="B15:C15"/>
    <mergeCell ref="B2:L2"/>
    <mergeCell ref="B3:L3"/>
  </mergeCells>
  <pageMargins left="0.7" right="0.7" top="0.75" bottom="0.75" header="0.3" footer="0.3"/>
  <pageSetup paperSize="9" scale="5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E65B875243544A9FEA5DDE54C2F6C9" ma:contentTypeVersion="14" ma:contentTypeDescription="Crée un document." ma:contentTypeScope="" ma:versionID="f1acf5cedf8c8bbc8109ade9cbc0620f">
  <xsd:schema xmlns:xsd="http://www.w3.org/2001/XMLSchema" xmlns:xs="http://www.w3.org/2001/XMLSchema" xmlns:p="http://schemas.microsoft.com/office/2006/metadata/properties" xmlns:ns3="634376e6-60ea-40f9-9c5f-82cf2b6da281" xmlns:ns4="e591ae99-4e82-4e8f-b7a0-33ed20fff0f7" targetNamespace="http://schemas.microsoft.com/office/2006/metadata/properties" ma:root="true" ma:fieldsID="ddb9a84a7947761f8c9a87ae7258a300" ns3:_="" ns4:_="">
    <xsd:import namespace="634376e6-60ea-40f9-9c5f-82cf2b6da281"/>
    <xsd:import namespace="e591ae99-4e82-4e8f-b7a0-33ed20fff0f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_activity" minOccurs="0"/>
                <xsd:element ref="ns4:MediaServiceDateTaken" minOccurs="0"/>
                <xsd:element ref="ns4:MediaServiceObjectDetectorVersions" minOccurs="0"/>
                <xsd:element ref="ns4:MediaServiceAutoTags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4376e6-60ea-40f9-9c5f-82cf2b6da28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ae99-4e82-4e8f-b7a0-33ed20fff0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591ae99-4e82-4e8f-b7a0-33ed20fff0f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DBF027-6B5A-48AA-96C2-6FC1F4969FE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4376e6-60ea-40f9-9c5f-82cf2b6da281"/>
    <ds:schemaRef ds:uri="e591ae99-4e82-4e8f-b7a0-33ed20fff0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E5104C-4415-4E22-BCEA-3F51EA84A703}">
  <ds:schemaRefs>
    <ds:schemaRef ds:uri="http://schemas.openxmlformats.org/package/2006/metadata/core-properties"/>
    <ds:schemaRef ds:uri="http://schemas.microsoft.com/office/2006/documentManagement/types"/>
    <ds:schemaRef ds:uri="e591ae99-4e82-4e8f-b7a0-33ed20fff0f7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634376e6-60ea-40f9-9c5f-82cf2b6da281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9768277-BF6F-46E9-ABBB-70ED5FB390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DQE</vt:lpstr>
      <vt:lpstr>Inventaire ASNR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HAGUENAUER Herve</dc:creator>
  <cp:lastModifiedBy>SEKOL Ines</cp:lastModifiedBy>
  <cp:lastPrinted>2026-02-16T15:36:42Z</cp:lastPrinted>
  <dcterms:created xsi:type="dcterms:W3CDTF">2015-06-05T18:17:20Z</dcterms:created>
  <dcterms:modified xsi:type="dcterms:W3CDTF">2026-02-16T15:41:33Z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0x010100DBE65B875243544A9FEA5DDE54C2F6C9</vt:lpwstr>
  </property>
</Properties>
</file>